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4600" yWindow="0" windowWidth="25600" windowHeight="19020" tabRatio="500"/>
  </bookViews>
  <sheets>
    <sheet name="Blatt1" sheetId="1" r:id="rId1"/>
    <sheet name="Blat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E35" i="1"/>
  <c r="F35" i="1"/>
  <c r="E34" i="1"/>
  <c r="F34" i="1"/>
  <c r="E33" i="1"/>
  <c r="F33" i="1"/>
  <c r="E32" i="1"/>
  <c r="F32" i="1"/>
  <c r="E31" i="1"/>
  <c r="F31" i="1"/>
  <c r="E46" i="1"/>
  <c r="E45" i="1"/>
  <c r="E44" i="1"/>
  <c r="E43" i="1"/>
  <c r="E42" i="1"/>
  <c r="D21" i="1"/>
</calcChain>
</file>

<file path=xl/sharedStrings.xml><?xml version="1.0" encoding="utf-8"?>
<sst xmlns="http://schemas.openxmlformats.org/spreadsheetml/2006/main" count="45" uniqueCount="35">
  <si>
    <t>Gelbe Felder = Ausfüllen</t>
  </si>
  <si>
    <t>Grüne Felder = Ergebnis</t>
  </si>
  <si>
    <t>Der top agrar UM-Rechner</t>
  </si>
  <si>
    <t>oder</t>
  </si>
  <si>
    <t>Aktueller Kurs US-$/Euro:</t>
  </si>
  <si>
    <t>Umrechnug Bushel in Tonnen</t>
  </si>
  <si>
    <t>Mais</t>
  </si>
  <si>
    <t>Weizen</t>
  </si>
  <si>
    <t>Sojabohnen</t>
  </si>
  <si>
    <t>Raps</t>
  </si>
  <si>
    <t>Sonnenblumen</t>
  </si>
  <si>
    <t>Bushel</t>
  </si>
  <si>
    <t>entsprechen</t>
  </si>
  <si>
    <t>Tonnen (1000 kg</t>
  </si>
  <si>
    <t xml:space="preserve">Aktueller Kurs Euro/US-$: </t>
  </si>
  <si>
    <t>$</t>
  </si>
  <si>
    <t>€</t>
  </si>
  <si>
    <t>$ entsprechen</t>
  </si>
  <si>
    <t>€ entsprechen</t>
  </si>
  <si>
    <t>Bitte einen Wechselkurs eintragen!</t>
  </si>
  <si>
    <t>Umrechnug US-Dollar &lt;--&gt; Euro</t>
  </si>
  <si>
    <t>Umrechnung von "krummen" Einheiten</t>
  </si>
  <si>
    <t>Blaue Felder= Umrechnungsfaktoren</t>
  </si>
  <si>
    <t>Produkt</t>
  </si>
  <si>
    <t>Börsenkurs in Euro</t>
  </si>
  <si>
    <t>Kurs in €/t</t>
  </si>
  <si>
    <t>Sojaschrot</t>
  </si>
  <si>
    <t>Schweine</t>
  </si>
  <si>
    <t>Original Börsenkurs</t>
  </si>
  <si>
    <t>US-Cent/Bushel</t>
  </si>
  <si>
    <t>US-$/short ton</t>
  </si>
  <si>
    <t>US-Cent/pound</t>
  </si>
  <si>
    <t>Einheit beachten!</t>
  </si>
  <si>
    <t>1 bsh = 25,4kg</t>
  </si>
  <si>
    <t>€/kg 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</si>
</sst>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Black"/>
    </font>
    <font>
      <sz val="16"/>
      <color theme="1"/>
      <name val="Arial Black"/>
    </font>
    <font>
      <sz val="12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0000FF"/>
      </left>
      <right style="medium">
        <color rgb="FFFF6600"/>
      </right>
      <top style="thick">
        <color rgb="FF0000FF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thick">
        <color rgb="FF0000FF"/>
      </top>
      <bottom style="medium">
        <color rgb="FFFF6600"/>
      </bottom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rgb="FFFF6600"/>
      </left>
      <right style="thick">
        <color rgb="FF0000FF"/>
      </right>
      <top style="thin">
        <color rgb="FFFF6600"/>
      </top>
      <bottom style="thick">
        <color rgb="FF0000FF"/>
      </bottom>
      <diagonal/>
    </border>
    <border>
      <left style="thin">
        <color rgb="FFFF6600"/>
      </left>
      <right style="thick">
        <color rgb="FF0000FF"/>
      </right>
      <top/>
      <bottom style="thin">
        <color rgb="FFFF660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0000FF"/>
      </bottom>
      <diagonal/>
    </border>
    <border>
      <left style="thin">
        <color rgb="FFFF0000"/>
      </left>
      <right style="thick">
        <color rgb="FF0000FF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0000FF"/>
      </right>
      <top style="thin">
        <color rgb="FFFF0000"/>
      </top>
      <bottom style="thick">
        <color rgb="FF0000FF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ck">
        <color rgb="FF0000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00FF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3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6" xfId="0" applyFill="1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7" fillId="2" borderId="11" xfId="15" applyFont="1" applyFill="1" applyBorder="1"/>
    <xf numFmtId="0" fontId="0" fillId="2" borderId="12" xfId="0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/>
    <xf numFmtId="0" fontId="0" fillId="5" borderId="7" xfId="0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0" fillId="2" borderId="16" xfId="0" applyFill="1" applyBorder="1"/>
    <xf numFmtId="0" fontId="0" fillId="0" borderId="7" xfId="0" applyBorder="1" applyAlignment="1">
      <alignment horizontal="left"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2" borderId="17" xfId="0" applyFill="1" applyBorder="1"/>
    <xf numFmtId="0" fontId="0" fillId="6" borderId="0" xfId="0" applyFill="1"/>
    <xf numFmtId="0" fontId="6" fillId="6" borderId="0" xfId="0" applyFont="1" applyFill="1" applyAlignment="1">
      <alignment horizontal="center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2" fontId="2" fillId="3" borderId="17" xfId="0" applyNumberFormat="1" applyFont="1" applyFill="1" applyBorder="1"/>
    <xf numFmtId="2" fontId="0" fillId="3" borderId="2" xfId="0" applyNumberFormat="1" applyFill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2" borderId="18" xfId="0" applyFill="1" applyBorder="1"/>
    <xf numFmtId="2" fontId="2" fillId="3" borderId="18" xfId="0" applyNumberFormat="1" applyFont="1" applyFill="1" applyBorder="1"/>
    <xf numFmtId="2" fontId="2" fillId="3" borderId="19" xfId="0" applyNumberFormat="1" applyFont="1" applyFill="1" applyBorder="1"/>
    <xf numFmtId="2" fontId="2" fillId="3" borderId="20" xfId="0" applyNumberFormat="1" applyFont="1" applyFill="1" applyBorder="1"/>
    <xf numFmtId="0" fontId="0" fillId="2" borderId="21" xfId="0" applyFill="1" applyBorder="1"/>
    <xf numFmtId="2" fontId="0" fillId="3" borderId="22" xfId="0" applyNumberFormat="1" applyFill="1" applyBorder="1"/>
    <xf numFmtId="0" fontId="0" fillId="0" borderId="0" xfId="0" applyBorder="1" applyProtection="1">
      <protection hidden="1"/>
    </xf>
    <xf numFmtId="2" fontId="1" fillId="3" borderId="1" xfId="0" applyNumberFormat="1" applyFont="1" applyFill="1" applyBorder="1" applyProtection="1">
      <protection hidden="1"/>
    </xf>
    <xf numFmtId="0" fontId="0" fillId="0" borderId="9" xfId="0" applyBorder="1" applyProtection="1">
      <protection hidden="1"/>
    </xf>
  </cellXfs>
  <cellStyles count="16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K19" sqref="K19"/>
    </sheetView>
  </sheetViews>
  <sheetFormatPr baseColWidth="10" defaultRowHeight="15" x14ac:dyDescent="0"/>
  <cols>
    <col min="2" max="3" width="13.33203125" customWidth="1"/>
    <col min="4" max="4" width="14.5" customWidth="1"/>
  </cols>
  <sheetData>
    <row r="1" spans="1:7">
      <c r="A1" s="31"/>
      <c r="B1" s="31"/>
      <c r="C1" s="31"/>
      <c r="D1" s="31"/>
      <c r="E1" s="31"/>
      <c r="F1" s="31"/>
      <c r="G1" s="31"/>
    </row>
    <row r="2" spans="1:7" ht="24">
      <c r="A2" s="31"/>
      <c r="B2" s="32" t="s">
        <v>2</v>
      </c>
      <c r="C2" s="32"/>
      <c r="D2" s="32"/>
      <c r="E2" s="32"/>
      <c r="F2" s="31"/>
      <c r="G2" s="31"/>
    </row>
    <row r="3" spans="1:7">
      <c r="A3" s="31"/>
      <c r="B3" s="31"/>
      <c r="C3" s="31"/>
      <c r="D3" s="31"/>
      <c r="E3" s="31"/>
      <c r="F3" s="31"/>
      <c r="G3" s="31"/>
    </row>
    <row r="4" spans="1:7" ht="16" thickBot="1">
      <c r="A4" s="31"/>
      <c r="B4" s="31"/>
      <c r="C4" s="31"/>
      <c r="D4" s="31"/>
      <c r="E4" s="31"/>
      <c r="F4" s="31"/>
      <c r="G4" s="31"/>
    </row>
    <row r="5" spans="1:7" ht="17" thickTop="1" thickBot="1">
      <c r="A5" s="31"/>
      <c r="B5" s="3" t="s">
        <v>0</v>
      </c>
      <c r="C5" s="4"/>
      <c r="D5" s="18"/>
      <c r="E5" s="31"/>
      <c r="F5" s="31"/>
      <c r="G5" s="31"/>
    </row>
    <row r="6" spans="1:7">
      <c r="A6" s="31"/>
      <c r="B6" s="5" t="s">
        <v>1</v>
      </c>
      <c r="C6" s="2"/>
      <c r="D6" s="19"/>
      <c r="E6" s="31"/>
      <c r="F6" s="31"/>
      <c r="G6" s="31"/>
    </row>
    <row r="7" spans="1:7" ht="16" thickBot="1">
      <c r="A7" s="31"/>
      <c r="B7" s="20" t="s">
        <v>22</v>
      </c>
      <c r="C7" s="21"/>
      <c r="D7" s="22"/>
      <c r="E7" s="31"/>
      <c r="F7" s="31"/>
      <c r="G7" s="31"/>
    </row>
    <row r="8" spans="1:7" ht="17" thickTop="1" thickBot="1">
      <c r="A8" s="31"/>
      <c r="E8" s="31"/>
      <c r="F8" s="31"/>
      <c r="G8" s="31"/>
    </row>
    <row r="9" spans="1:7" ht="20" thickTop="1" thickBot="1">
      <c r="A9" s="31"/>
      <c r="B9" s="11" t="s">
        <v>19</v>
      </c>
      <c r="C9" s="12"/>
      <c r="D9" s="13"/>
      <c r="E9" s="31"/>
      <c r="F9" s="31"/>
      <c r="G9" s="31"/>
    </row>
    <row r="10" spans="1:7" ht="16" thickTop="1">
      <c r="A10" s="31"/>
      <c r="B10" s="14" t="s">
        <v>14</v>
      </c>
      <c r="C10" s="15"/>
      <c r="D10" s="10">
        <v>1.33</v>
      </c>
      <c r="E10" s="31"/>
      <c r="F10" s="31"/>
      <c r="G10" s="31"/>
    </row>
    <row r="11" spans="1:7">
      <c r="A11" s="31"/>
      <c r="B11" s="8" t="s">
        <v>3</v>
      </c>
      <c r="C11" s="7"/>
      <c r="D11" s="6" t="s">
        <v>3</v>
      </c>
      <c r="E11" s="31"/>
      <c r="F11" s="31"/>
      <c r="G11" s="31"/>
    </row>
    <row r="12" spans="1:7" ht="16" thickBot="1">
      <c r="A12" s="31"/>
      <c r="B12" s="16" t="s">
        <v>4</v>
      </c>
      <c r="C12" s="17"/>
      <c r="D12" s="9"/>
      <c r="E12" s="31"/>
      <c r="F12" s="31"/>
      <c r="G12" s="31"/>
    </row>
    <row r="13" spans="1:7" ht="16" thickTop="1">
      <c r="A13" s="31"/>
      <c r="B13" s="31"/>
      <c r="C13" s="31"/>
      <c r="D13" s="31"/>
      <c r="E13" s="31"/>
      <c r="F13" s="31"/>
      <c r="G13" s="31"/>
    </row>
    <row r="14" spans="1:7" ht="16" thickBot="1">
      <c r="A14" s="31"/>
      <c r="B14" s="31"/>
      <c r="C14" s="31"/>
      <c r="D14" s="31"/>
      <c r="E14" s="31"/>
      <c r="F14" s="31"/>
      <c r="G14" s="31"/>
    </row>
    <row r="15" spans="1:7" ht="20" thickTop="1" thickBot="1">
      <c r="A15" s="31"/>
      <c r="B15" s="11" t="s">
        <v>20</v>
      </c>
      <c r="C15" s="12"/>
      <c r="D15" s="28"/>
      <c r="E15" s="29"/>
      <c r="F15" s="31"/>
      <c r="G15" s="31"/>
    </row>
    <row r="16" spans="1:7" ht="16" thickTop="1">
      <c r="A16" s="31"/>
      <c r="B16" s="8"/>
      <c r="C16" s="7"/>
      <c r="D16" s="48"/>
      <c r="E16" s="6"/>
      <c r="F16" s="31"/>
      <c r="G16" s="31"/>
    </row>
    <row r="17" spans="1:7">
      <c r="A17" s="31"/>
      <c r="B17" s="8"/>
      <c r="C17" s="7"/>
      <c r="D17" s="48"/>
      <c r="E17" s="6"/>
      <c r="F17" s="31"/>
      <c r="G17" s="31"/>
    </row>
    <row r="18" spans="1:7">
      <c r="A18" s="31"/>
      <c r="B18" s="23">
        <v>1</v>
      </c>
      <c r="C18" s="7" t="s">
        <v>17</v>
      </c>
      <c r="D18" s="49">
        <f>IF(D10&gt;0.5,B18*D10,B18/D12)</f>
        <v>1.33</v>
      </c>
      <c r="E18" s="24" t="s">
        <v>16</v>
      </c>
      <c r="F18" s="31"/>
      <c r="G18" s="31"/>
    </row>
    <row r="19" spans="1:7">
      <c r="A19" s="31"/>
      <c r="B19" s="8"/>
      <c r="C19" s="7"/>
      <c r="D19" s="48"/>
      <c r="E19" s="6"/>
      <c r="F19" s="31"/>
      <c r="G19" s="31"/>
    </row>
    <row r="20" spans="1:7">
      <c r="A20" s="31"/>
      <c r="B20" s="8"/>
      <c r="C20" s="7"/>
      <c r="D20" s="48"/>
      <c r="E20" s="6"/>
      <c r="F20" s="31"/>
      <c r="G20" s="31"/>
    </row>
    <row r="21" spans="1:7">
      <c r="A21" s="31"/>
      <c r="B21" s="23">
        <v>1</v>
      </c>
      <c r="C21" s="7" t="s">
        <v>18</v>
      </c>
      <c r="D21" s="49">
        <f>IF(D10&gt;0.5,B21/D10,B21*D12)</f>
        <v>0.75187969924812026</v>
      </c>
      <c r="E21" s="6" t="s">
        <v>15</v>
      </c>
      <c r="F21" s="31"/>
      <c r="G21" s="31"/>
    </row>
    <row r="22" spans="1:7" ht="16" thickBot="1">
      <c r="A22" s="31"/>
      <c r="B22" s="25"/>
      <c r="C22" s="26"/>
      <c r="D22" s="50"/>
      <c r="E22" s="27"/>
      <c r="F22" s="31"/>
      <c r="G22" s="31"/>
    </row>
    <row r="23" spans="1:7" ht="16" thickTop="1">
      <c r="A23" s="31"/>
      <c r="B23" s="31"/>
      <c r="C23" s="31"/>
      <c r="D23" s="31"/>
      <c r="E23" s="31"/>
      <c r="F23" s="31"/>
      <c r="G23" s="31"/>
    </row>
    <row r="24" spans="1:7">
      <c r="A24" s="31"/>
      <c r="B24" s="31"/>
      <c r="C24" s="31"/>
      <c r="D24" s="31"/>
      <c r="E24" s="31"/>
      <c r="F24" s="31"/>
      <c r="G24" s="31"/>
    </row>
    <row r="25" spans="1:7">
      <c r="A25" s="31"/>
      <c r="B25" s="31"/>
      <c r="C25" s="31"/>
      <c r="D25" s="31"/>
      <c r="E25" s="31"/>
      <c r="F25" s="31"/>
      <c r="G25" s="31"/>
    </row>
    <row r="26" spans="1:7" ht="16" thickBot="1">
      <c r="A26" s="31"/>
      <c r="B26" s="31"/>
      <c r="C26" s="31"/>
      <c r="D26" s="31"/>
      <c r="E26" s="31"/>
      <c r="F26" s="31"/>
      <c r="G26" s="31"/>
    </row>
    <row r="27" spans="1:7" ht="20" thickTop="1" thickBot="1">
      <c r="A27" s="31"/>
      <c r="B27" s="11" t="s">
        <v>21</v>
      </c>
      <c r="C27" s="28"/>
      <c r="D27" s="28"/>
      <c r="E27" s="29"/>
      <c r="F27" s="33"/>
      <c r="G27" s="34"/>
    </row>
    <row r="28" spans="1:7" ht="16" thickTop="1">
      <c r="A28" s="31"/>
      <c r="B28" s="8"/>
      <c r="C28" s="7"/>
      <c r="D28" s="7"/>
      <c r="E28" s="7"/>
      <c r="F28" s="35"/>
      <c r="G28" s="34"/>
    </row>
    <row r="29" spans="1:7">
      <c r="A29" s="31"/>
      <c r="B29" s="8"/>
      <c r="C29" s="7"/>
      <c r="D29" s="7"/>
      <c r="E29" s="7"/>
      <c r="F29" s="35"/>
      <c r="G29" s="34"/>
    </row>
    <row r="30" spans="1:7" ht="36">
      <c r="A30" s="31"/>
      <c r="B30" s="8" t="s">
        <v>23</v>
      </c>
      <c r="C30" s="40" t="s">
        <v>28</v>
      </c>
      <c r="D30" s="41" t="s">
        <v>32</v>
      </c>
      <c r="E30" s="40" t="s">
        <v>24</v>
      </c>
      <c r="F30" s="6" t="s">
        <v>25</v>
      </c>
      <c r="G30" s="34"/>
    </row>
    <row r="31" spans="1:7">
      <c r="A31" s="31"/>
      <c r="B31" s="8" t="s">
        <v>8</v>
      </c>
      <c r="C31" s="30">
        <v>1488</v>
      </c>
      <c r="D31" s="7" t="s">
        <v>29</v>
      </c>
      <c r="E31" s="38">
        <f>C31/((D18/B18)*100)</f>
        <v>11.18796992481203</v>
      </c>
      <c r="F31" s="44">
        <f>E31*36.74</f>
        <v>411.04601503759403</v>
      </c>
      <c r="G31" s="34"/>
    </row>
    <row r="32" spans="1:7">
      <c r="A32" s="31"/>
      <c r="B32" s="8" t="s">
        <v>26</v>
      </c>
      <c r="C32" s="30">
        <v>438</v>
      </c>
      <c r="D32" s="7" t="s">
        <v>30</v>
      </c>
      <c r="E32" s="38">
        <f>C32/(D18/B18)</f>
        <v>329.32330827067665</v>
      </c>
      <c r="F32" s="44">
        <f>E32/0.907</f>
        <v>363.09074781772506</v>
      </c>
      <c r="G32" s="34"/>
    </row>
    <row r="33" spans="1:7">
      <c r="A33" s="31"/>
      <c r="B33" s="8" t="s">
        <v>6</v>
      </c>
      <c r="C33" s="30">
        <v>712</v>
      </c>
      <c r="D33" s="7" t="s">
        <v>29</v>
      </c>
      <c r="E33" s="38">
        <f>C33/((D18/B18)*100)</f>
        <v>5.3533834586466167</v>
      </c>
      <c r="F33" s="44">
        <f>E33*39.37</f>
        <v>210.76270676691729</v>
      </c>
      <c r="G33" s="34"/>
    </row>
    <row r="34" spans="1:7" ht="16" thickBot="1">
      <c r="A34" s="31"/>
      <c r="B34" s="8" t="s">
        <v>7</v>
      </c>
      <c r="C34" s="30">
        <v>758</v>
      </c>
      <c r="D34" s="7" t="s">
        <v>29</v>
      </c>
      <c r="E34" s="38">
        <f>C34/((D18/B18)*100)</f>
        <v>5.6992481203007515</v>
      </c>
      <c r="F34" s="44">
        <f>E34*36.74</f>
        <v>209.39037593984963</v>
      </c>
      <c r="G34" s="36"/>
    </row>
    <row r="35" spans="1:7" ht="17" thickTop="1" thickBot="1">
      <c r="A35" s="31"/>
      <c r="B35" s="25" t="s">
        <v>27</v>
      </c>
      <c r="C35" s="42">
        <v>86</v>
      </c>
      <c r="D35" s="26" t="s">
        <v>31</v>
      </c>
      <c r="E35" s="43">
        <f>C35/((D18/B18)*100)</f>
        <v>0.64661654135338342</v>
      </c>
      <c r="F35" s="45">
        <f>E35*2.2</f>
        <v>1.4225563909774437</v>
      </c>
      <c r="G35" s="37" t="s">
        <v>34</v>
      </c>
    </row>
    <row r="36" spans="1:7" ht="16" thickTop="1">
      <c r="A36" s="31"/>
      <c r="B36" s="31"/>
      <c r="C36" s="31"/>
      <c r="D36" s="31"/>
      <c r="E36" s="31"/>
      <c r="F36" s="31"/>
      <c r="G36" s="31"/>
    </row>
    <row r="37" spans="1:7">
      <c r="A37" s="31"/>
      <c r="B37" s="31"/>
      <c r="C37" s="31"/>
      <c r="D37" s="31"/>
      <c r="E37" s="31"/>
      <c r="F37" s="31"/>
      <c r="G37" s="31"/>
    </row>
    <row r="38" spans="1:7">
      <c r="A38" s="31"/>
      <c r="B38" s="31"/>
      <c r="C38" s="31"/>
      <c r="D38" s="31"/>
      <c r="E38" s="31"/>
      <c r="F38" s="31"/>
      <c r="G38" s="31"/>
    </row>
    <row r="39" spans="1:7" ht="16" thickBot="1">
      <c r="A39" s="31"/>
      <c r="B39" s="31"/>
      <c r="C39" s="31"/>
      <c r="D39" s="31"/>
      <c r="E39" s="31"/>
      <c r="F39" s="31"/>
      <c r="G39" s="31"/>
    </row>
    <row r="40" spans="1:7" ht="20" thickTop="1" thickBot="1">
      <c r="A40" s="31"/>
      <c r="B40" s="11" t="s">
        <v>5</v>
      </c>
      <c r="C40" s="28"/>
      <c r="D40" s="28"/>
      <c r="E40" s="28"/>
      <c r="F40" s="29"/>
      <c r="G40" s="31"/>
    </row>
    <row r="41" spans="1:7" ht="16" thickTop="1">
      <c r="A41" s="31"/>
      <c r="B41" s="8"/>
      <c r="C41" s="7" t="s">
        <v>11</v>
      </c>
      <c r="D41" s="7" t="s">
        <v>12</v>
      </c>
      <c r="E41" s="7" t="s">
        <v>13</v>
      </c>
      <c r="F41" s="6"/>
      <c r="G41" s="31"/>
    </row>
    <row r="42" spans="1:7">
      <c r="A42" s="31"/>
      <c r="B42" s="8" t="s">
        <v>6</v>
      </c>
      <c r="C42" s="1">
        <v>36</v>
      </c>
      <c r="D42" s="7" t="s">
        <v>33</v>
      </c>
      <c r="E42" s="39">
        <f>C42/39.37</f>
        <v>0.91440182880365761</v>
      </c>
      <c r="F42" s="6"/>
      <c r="G42" s="31"/>
    </row>
    <row r="43" spans="1:7">
      <c r="A43" s="31"/>
      <c r="B43" s="8" t="s">
        <v>7</v>
      </c>
      <c r="C43" s="1">
        <v>36.74</v>
      </c>
      <c r="D43" s="7" t="s">
        <v>33</v>
      </c>
      <c r="E43" s="39">
        <f>C43/36.74</f>
        <v>1</v>
      </c>
      <c r="F43" s="6"/>
      <c r="G43" s="31"/>
    </row>
    <row r="44" spans="1:7">
      <c r="A44" s="31"/>
      <c r="B44" s="8" t="s">
        <v>8</v>
      </c>
      <c r="C44" s="1">
        <v>36.74</v>
      </c>
      <c r="D44" s="7" t="s">
        <v>33</v>
      </c>
      <c r="E44" s="39">
        <f>C44/36.74</f>
        <v>1</v>
      </c>
      <c r="F44" s="6"/>
      <c r="G44" s="31"/>
    </row>
    <row r="45" spans="1:7">
      <c r="A45" s="31"/>
      <c r="B45" s="8" t="s">
        <v>9</v>
      </c>
      <c r="C45" s="1">
        <v>44.1</v>
      </c>
      <c r="D45" s="7" t="s">
        <v>33</v>
      </c>
      <c r="E45" s="39">
        <f>C45/44.1</f>
        <v>1</v>
      </c>
      <c r="F45" s="6"/>
      <c r="G45" s="31"/>
    </row>
    <row r="46" spans="1:7" ht="16" thickBot="1">
      <c r="A46" s="31"/>
      <c r="B46" s="25" t="s">
        <v>10</v>
      </c>
      <c r="C46" s="46">
        <v>73.489999999999995</v>
      </c>
      <c r="D46" s="26" t="s">
        <v>33</v>
      </c>
      <c r="E46" s="47">
        <f>C46/73.49</f>
        <v>1</v>
      </c>
      <c r="F46" s="27"/>
      <c r="G46" s="31"/>
    </row>
    <row r="47" spans="1:7" ht="16" thickTop="1">
      <c r="A47" s="31"/>
      <c r="B47" s="31"/>
      <c r="C47" s="31"/>
      <c r="D47" s="31"/>
      <c r="E47" s="31"/>
      <c r="F47" s="31"/>
      <c r="G47" s="31"/>
    </row>
    <row r="48" spans="1:7">
      <c r="A48" s="31"/>
      <c r="B48" s="31"/>
      <c r="C48" s="31"/>
      <c r="D48" s="31"/>
      <c r="E48" s="31"/>
      <c r="F48" s="31"/>
      <c r="G48" s="31"/>
    </row>
    <row r="49" spans="1:7">
      <c r="A49" s="31"/>
      <c r="B49" s="31"/>
      <c r="C49" s="31"/>
      <c r="D49" s="31"/>
      <c r="E49" s="31"/>
      <c r="F49" s="31"/>
      <c r="G49" s="31"/>
    </row>
  </sheetData>
  <mergeCells count="3">
    <mergeCell ref="B2:E2"/>
    <mergeCell ref="B10:C10"/>
    <mergeCell ref="B12:C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Top</dc:creator>
  <cp:lastModifiedBy>Red Top</cp:lastModifiedBy>
  <dcterms:created xsi:type="dcterms:W3CDTF">2013-02-21T07:09:57Z</dcterms:created>
  <dcterms:modified xsi:type="dcterms:W3CDTF">2013-02-21T14:47:39Z</dcterms:modified>
</cp:coreProperties>
</file>